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звіт з 01.01.2020" sheetId="3" r:id="rId1"/>
  </sheets>
  <definedNames>
    <definedName name="_xlnm.Print_Area" localSheetId="0">'звіт з 01.01.2020'!$A$1:$M$80</definedName>
  </definedNames>
  <calcPr calcId="152511"/>
</workbook>
</file>

<file path=xl/calcChain.xml><?xml version="1.0" encoding="utf-8"?>
<calcChain xmlns="http://schemas.openxmlformats.org/spreadsheetml/2006/main">
  <c r="M61" i="3" l="1"/>
  <c r="L31" i="3"/>
  <c r="J31" i="3"/>
  <c r="G31" i="3"/>
  <c r="J69" i="3"/>
  <c r="G69" i="3"/>
  <c r="J68" i="3"/>
  <c r="G68" i="3"/>
  <c r="J67" i="3"/>
  <c r="G67" i="3"/>
  <c r="J66" i="3"/>
  <c r="G66" i="3"/>
  <c r="K62" i="3"/>
  <c r="M62" i="3"/>
  <c r="J62" i="3"/>
  <c r="G62" i="3"/>
  <c r="K61" i="3"/>
  <c r="J61" i="3"/>
  <c r="G61" i="3"/>
  <c r="K57" i="3"/>
  <c r="M57" i="3"/>
  <c r="J57" i="3"/>
  <c r="G57" i="3"/>
  <c r="K56" i="3"/>
  <c r="M56" i="3"/>
  <c r="J56" i="3"/>
  <c r="G56" i="3"/>
  <c r="K55" i="3"/>
  <c r="M55" i="3"/>
  <c r="J55" i="3"/>
  <c r="G55" i="3"/>
  <c r="J51" i="3"/>
  <c r="G51" i="3"/>
  <c r="M51" i="3"/>
  <c r="K51" i="3"/>
  <c r="J50" i="3"/>
  <c r="G50" i="3"/>
  <c r="M50" i="3"/>
  <c r="K50" i="3"/>
  <c r="J49" i="3"/>
  <c r="G49" i="3"/>
  <c r="J48" i="3"/>
  <c r="G48" i="3"/>
  <c r="G30" i="3"/>
  <c r="H31" i="3"/>
  <c r="E31" i="3"/>
  <c r="L30" i="3"/>
  <c r="K30" i="3"/>
  <c r="K31" i="3"/>
  <c r="J30" i="3"/>
  <c r="M30" i="3"/>
  <c r="M31" i="3"/>
</calcChain>
</file>

<file path=xl/sharedStrings.xml><?xml version="1.0" encoding="utf-8"?>
<sst xmlns="http://schemas.openxmlformats.org/spreadsheetml/2006/main" count="162" uniqueCount="95">
  <si>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</si>
  <si>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</si>
  <si>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</si>
  <si>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</si>
  <si>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</si>
  <si>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</si>
  <si>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</si>
  <si>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</si>
  <si>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</si>
  <si>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</si>
  <si>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</si>
  <si>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</si>
  <si>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</si>
  <si>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</si>
  <si>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</si>
  <si>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</si>
  <si>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</si>
  <si>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</si>
  <si>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</si>
  <si>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</si>
  <si>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</si>
  <si>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</si>
  <si>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</si>
  <si>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</si>
  <si>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</si>
  <si>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</si>
  <si>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</si>
  <si>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</si>
  <si>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</si>
  <si>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</si>
  <si>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</si>
  <si>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</si>
  <si>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</si>
  <si>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</si>
  <si>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</si>
  <si>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</si>
  <si>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</si>
  <si>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</si>
  <si>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</si>
  <si>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</si>
  <si>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</si>
  <si>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</si>
  <si>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</si>
  <si>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</si>
  <si>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</si>
  <si>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</si>
  <si>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</si>
  <si>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</si>
  <si>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</si>
  <si>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</si>
  <si>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</si>
  <si>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</si>
  <si>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про виконання паспорта бюджетної програми місцевого бюджету на 2020 рік</t>
  </si>
  <si>
    <t>02006403</t>
  </si>
  <si>
    <t>0212010</t>
  </si>
  <si>
    <t>2010</t>
  </si>
  <si>
    <t>0731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</si>
  <si>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</si>
  <si>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Підвищення якості надання медичної допомоги, забезпечення рівного доступу до медичних послуг.</t>
  </si>
  <si>
    <t>Підвищення рівня надання медичної допомоги та збереження здоров'я населення.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</si>
  <si>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</si>
  <si>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</si>
  <si>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-</t>
  </si>
  <si>
    <t>Забезпечення надання населенню амбулаторно - поліклінічної допомоги. Забезпечення надання населенню стаціонарної медичної допомоги.</t>
  </si>
  <si>
    <t xml:space="preserve">Причина відхилення в тому, що протягом року заклад провів ряд заходів з економії бюджетних коштів. Значна сума економії виникла з причини закупки всього необхідного через систему Prozorro.  </t>
  </si>
  <si>
    <t>Кількість ліжок у звичайних стаціонарах</t>
  </si>
  <si>
    <t>Кількість установ</t>
  </si>
  <si>
    <t>Кількість штатних одиниць</t>
  </si>
  <si>
    <t>у т.ч.лікарів</t>
  </si>
  <si>
    <t>од</t>
  </si>
  <si>
    <t>профіль ліжок</t>
  </si>
  <si>
    <t>зведення планів по мережі, штатах та контингентах</t>
  </si>
  <si>
    <t>Кількість ліжко-днів у звичайних стаціонарах</t>
  </si>
  <si>
    <t>статистична звітність</t>
  </si>
  <si>
    <t xml:space="preserve">Кількість лікарських відвідувань (у поліклінічних відділеннях лікарень) </t>
  </si>
  <si>
    <t>осіб</t>
  </si>
  <si>
    <t>Кількість пролікованих хворих у стаціонарі</t>
  </si>
  <si>
    <t>Причина відхилення в тому, що кількість людей, яка потребувала стаціонарної допомоги, була меншою, ніж запланована. Це пов'язано з тим, що кожного року відбувається постійне зменшення кількості населення району. Тому кількість пролікованих хворих, ліжко-днів  у звичайних стаціонарах, а також лікарських відвідувань менше планової кількості. Також значне зменшення даних показників відбулося і через скорочення кількості відділень, посад та COVID-19.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</si>
  <si>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</si>
  <si>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</si>
  <si>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</si>
  <si>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Зниження показника летальності</t>
  </si>
  <si>
    <t>%</t>
  </si>
  <si>
    <t>Зниження рівня захворюваності порівняно з попереднім роком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</si>
  <si>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</si>
  <si>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</si>
  <si>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У зв'язку з вчасним зверненням пацієнтів була надана більш ефективна лікарська допомога, що призвело до зменшення середньої тривалості перебування хворих в стаціонарі і, як наслідок, зменшення навантаженості ліжкового фонду.  А також через те, що більшість обстежень пацієнт проходить амбулаторно, в стаціонарі на це не витрачається час і як, наслідок, зменшується термін лікування.</t>
  </si>
  <si>
    <r>
      <t xml:space="preserve">Мета програми досягнута, забезпечення надання населенню амбулаторно - поліклінічної допомоги та стаціонарної медичної допомоги здійснені на необхідному рівні. Виділені бюджетні асигнування у 2020 році надали можливість забезпечити реалізацію всіх функцій </t>
    </r>
    <r>
      <rPr>
        <sz val="12"/>
        <rFont val="Times New Roman"/>
        <family val="1"/>
        <charset val="204"/>
      </rPr>
      <t>підприємства.  Ці</t>
    </r>
    <r>
      <rPr>
        <sz val="12"/>
        <color indexed="8"/>
        <rFont val="Times New Roman"/>
        <family val="1"/>
        <charset val="204"/>
      </rPr>
      <t xml:space="preserve">ль бюджетної програми майже досягнута. </t>
    </r>
  </si>
  <si>
    <t>У кінці 2020 року було розпочато введення посад у штатний розпис для того, щоб у 2021 році можна було надавати хворим більш ефективнішу медичну допомогу.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</si>
  <si>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</si>
  <si>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</si>
  <si>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</si>
  <si>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</si>
  <si>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Економія бюджетних коштів утворилася внаслідок регулярного контролю за їх витрачанням, закупкою всіх необхідних для роботи закладу матеріалів за допомогою системи Prozorro. Вчасно надана, а тому й ефективна лікарська допомога також сприяла зменшенню витрачання робочого часу працівників та, відповідно, затрат на одного хворого в стаціонарі.  Результативні показники виконані частково.</t>
  </si>
  <si>
    <t>Багатопрофільна стаціонарна медична допомога населенню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</si>
</sst>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/>
    <xf numFmtId="0" fontId="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justify"/>
    </xf>
    <xf numFmtId="0" fontId="1" fillId="0" borderId="5" xfId="0" applyFont="1" applyBorder="1" applyAlignment="1">
      <alignment horizontal="justify" vertical="justify"/>
    </xf>
    <xf numFmtId="0" fontId="1" fillId="0" borderId="6" xfId="0" applyFont="1" applyBorder="1" applyAlignment="1">
      <alignment horizontal="justify" vertical="justify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4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4" fillId="0" borderId="2" xfId="0" applyFont="1" applyBorder="1" applyAlignment="1">
      <alignment horizontal="justify" vertical="justify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A4" zoomScaleNormal="100" workbookViewId="0">
      <selection activeCell="G11" sqref="G11:K11"/>
    </sheetView>
  </sheetViews>
  <sheetFormatPr defaultRowHeight="15.75" x14ac:dyDescent="0.25"/>
  <cols>
    <col min="1" max="1" width="4.42578125" style="5" customWidth="1"/>
    <col min="2" max="2" width="23.7109375" style="5" customWidth="1"/>
    <col min="3" max="3" width="10.42578125" style="5" customWidth="1"/>
    <col min="4" max="4" width="11.140625" style="5" customWidth="1"/>
    <col min="5" max="13" width="13" style="5" customWidth="1"/>
    <col min="14" max="16384" width="9.140625" style="5"/>
  </cols>
  <sheetData>
    <row r="1" spans="1:13" ht="15.75" customHeight="1" x14ac:dyDescent="0.25">
      <c r="J1" s="46" t="s">
        <v>41</v>
      </c>
      <c r="K1" s="46"/>
      <c r="L1" s="46"/>
      <c r="M1" s="46"/>
    </row>
    <row r="2" spans="1:13" x14ac:dyDescent="0.25">
      <c r="J2" s="46"/>
      <c r="K2" s="46"/>
      <c r="L2" s="46"/>
      <c r="M2" s="46"/>
    </row>
    <row r="3" spans="1:13" ht="9.75" customHeight="1" x14ac:dyDescent="0.25">
      <c r="J3" s="46"/>
      <c r="K3" s="46"/>
      <c r="L3" s="46"/>
      <c r="M3" s="46"/>
    </row>
    <row r="4" spans="1:13" ht="18.75" x14ac:dyDescent="0.2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4.5" customHeight="1" x14ac:dyDescent="0.25">
      <c r="A5" s="47" t="s">
        <v>52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5">
      <c r="A6" s="49" t="s">
        <v>0</v>
      </c>
      <c r="B6" s="13" t="s">
        <v>42</v>
      </c>
      <c r="C6" s="3"/>
      <c r="D6" s="10"/>
      <c r="E6" s="51" t="s">
        <v>43</v>
      </c>
      <c r="F6" s="51"/>
      <c r="G6" s="51"/>
      <c r="H6" s="51"/>
      <c r="I6" s="51"/>
      <c r="J6" s="51"/>
      <c r="K6" s="16"/>
      <c r="L6" s="50" t="s">
        <v>49</v>
      </c>
      <c r="M6" s="50"/>
    </row>
    <row r="7" spans="1:13" ht="15" customHeight="1" x14ac:dyDescent="0.25">
      <c r="A7" s="49"/>
      <c r="B7" s="9" t="s">
        <v>44</v>
      </c>
      <c r="C7" s="3"/>
      <c r="D7"/>
      <c r="E7" s="48" t="s">
        <v>14</v>
      </c>
      <c r="F7" s="48"/>
      <c r="G7" s="48"/>
      <c r="H7" s="48"/>
      <c r="I7" s="48"/>
      <c r="J7" s="48"/>
      <c r="K7" s="15"/>
      <c r="L7" s="48" t="s">
        <v>47</v>
      </c>
      <c r="M7" s="48"/>
    </row>
    <row r="8" spans="1:13" ht="32.25" customHeight="1" x14ac:dyDescent="0.25">
      <c r="A8" s="49" t="s">
        <v>1</v>
      </c>
      <c r="B8" s="13" t="s">
        <v>45</v>
      </c>
      <c r="C8" s="3"/>
      <c r="D8" s="10"/>
      <c r="E8" s="52" t="s">
        <v>57</v>
      </c>
      <c r="F8" s="52"/>
      <c r="G8" s="52"/>
      <c r="H8" s="52"/>
      <c r="I8" s="52"/>
      <c r="J8" s="52"/>
      <c r="K8" s="53"/>
      <c r="L8" s="50" t="s">
        <v>53</v>
      </c>
      <c r="M8" s="50"/>
    </row>
    <row r="9" spans="1:13" ht="15" customHeight="1" x14ac:dyDescent="0.25">
      <c r="A9" s="49"/>
      <c r="B9" s="9" t="s">
        <v>44</v>
      </c>
      <c r="C9" s="3"/>
      <c r="D9"/>
      <c r="E9" s="48" t="s">
        <v>13</v>
      </c>
      <c r="F9" s="48"/>
      <c r="G9" s="48"/>
      <c r="H9" s="48"/>
      <c r="I9" s="48"/>
      <c r="J9" s="48"/>
      <c r="K9" s="15"/>
      <c r="L9" s="48" t="s">
        <v>47</v>
      </c>
      <c r="M9" s="48"/>
    </row>
    <row r="10" spans="1:13" ht="19.5" customHeight="1" x14ac:dyDescent="0.25">
      <c r="A10" s="49" t="s">
        <v>2</v>
      </c>
      <c r="B10" s="14" t="s">
        <v>54</v>
      </c>
      <c r="C10" s="14" t="s">
        <v>55</v>
      </c>
      <c r="D10" s="10"/>
      <c r="E10" s="50" t="s">
        <v>56</v>
      </c>
      <c r="F10" s="50"/>
      <c r="G10" s="57" t="s">
        <v>94</v>
      </c>
      <c r="H10" s="54"/>
      <c r="I10" s="54"/>
      <c r="J10" s="54"/>
      <c r="K10" s="54"/>
      <c r="L10" s="56">
        <v>25313200000</v>
      </c>
      <c r="M10" s="56"/>
    </row>
    <row r="11" spans="1:13" ht="26.25" customHeight="1" x14ac:dyDescent="0.25">
      <c r="A11" s="49"/>
      <c r="B11" s="2" t="s">
        <v>44</v>
      </c>
      <c r="C11" s="2" t="s">
        <v>3</v>
      </c>
      <c r="D11"/>
      <c r="E11" s="48" t="s">
        <v>50</v>
      </c>
      <c r="F11" s="48"/>
      <c r="G11" s="48" t="s">
        <v>51</v>
      </c>
      <c r="H11" s="48"/>
      <c r="I11" s="48"/>
      <c r="J11" s="48"/>
      <c r="K11" s="48"/>
      <c r="L11" s="48" t="s">
        <v>48</v>
      </c>
      <c r="M11" s="48"/>
    </row>
    <row r="12" spans="1:13" ht="19.5" customHeight="1" x14ac:dyDescent="0.25">
      <c r="A12" s="55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x14ac:dyDescent="0.25">
      <c r="A13" s="1"/>
    </row>
    <row r="14" spans="1:13" ht="31.5" x14ac:dyDescent="0.25">
      <c r="A14" s="4" t="s">
        <v>23</v>
      </c>
      <c r="B14" s="26" t="s">
        <v>24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7.75" customHeight="1" x14ac:dyDescent="0.25">
      <c r="A15" s="4">
        <v>1</v>
      </c>
      <c r="B15" s="31" t="s">
        <v>58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x14ac:dyDescent="0.25">
      <c r="A16" s="1"/>
    </row>
    <row r="17" spans="1:26" x14ac:dyDescent="0.25">
      <c r="A17" s="6" t="s">
        <v>28</v>
      </c>
    </row>
    <row r="18" spans="1:26" ht="27" customHeight="1" x14ac:dyDescent="0.25">
      <c r="A18" s="25" t="s">
        <v>59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26" x14ac:dyDescent="0.25">
      <c r="A19" s="6" t="s">
        <v>29</v>
      </c>
    </row>
    <row r="20" spans="1:26" x14ac:dyDescent="0.25">
      <c r="A20" s="1"/>
    </row>
    <row r="21" spans="1:26" ht="32.25" customHeight="1" x14ac:dyDescent="0.25">
      <c r="A21" s="4" t="s">
        <v>23</v>
      </c>
      <c r="B21" s="26" t="s">
        <v>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26" ht="23.25" customHeight="1" x14ac:dyDescent="0.25">
      <c r="A22" s="4">
        <v>1</v>
      </c>
      <c r="B22" s="31" t="s">
        <v>60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26" ht="24.75" customHeight="1" x14ac:dyDescent="0.25">
      <c r="A23" s="4">
        <v>2</v>
      </c>
      <c r="B23" s="31" t="s">
        <v>61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26" x14ac:dyDescent="0.25">
      <c r="A24" s="1"/>
    </row>
    <row r="25" spans="1:26" x14ac:dyDescent="0.25">
      <c r="A25" s="6" t="s">
        <v>30</v>
      </c>
    </row>
    <row r="26" spans="1:26" ht="15.75" customHeight="1" x14ac:dyDescent="0.25">
      <c r="B26" s="3"/>
      <c r="L26" s="3" t="s">
        <v>25</v>
      </c>
    </row>
    <row r="27" spans="1:26" ht="30" customHeight="1" x14ac:dyDescent="0.25">
      <c r="A27" s="26" t="s">
        <v>23</v>
      </c>
      <c r="B27" s="26" t="s">
        <v>31</v>
      </c>
      <c r="C27" s="26"/>
      <c r="D27" s="26"/>
      <c r="E27" s="26" t="s">
        <v>16</v>
      </c>
      <c r="F27" s="26"/>
      <c r="G27" s="26"/>
      <c r="H27" s="26" t="s">
        <v>32</v>
      </c>
      <c r="I27" s="26"/>
      <c r="J27" s="26"/>
      <c r="K27" s="26" t="s">
        <v>17</v>
      </c>
      <c r="L27" s="26"/>
      <c r="M27" s="26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33" customHeight="1" x14ac:dyDescent="0.25">
      <c r="A28" s="26"/>
      <c r="B28" s="26"/>
      <c r="C28" s="26"/>
      <c r="D28" s="26"/>
      <c r="E28" s="4" t="s">
        <v>18</v>
      </c>
      <c r="F28" s="4" t="s">
        <v>19</v>
      </c>
      <c r="G28" s="4" t="s">
        <v>20</v>
      </c>
      <c r="H28" s="4" t="s">
        <v>18</v>
      </c>
      <c r="I28" s="4" t="s">
        <v>19</v>
      </c>
      <c r="J28" s="4" t="s">
        <v>20</v>
      </c>
      <c r="K28" s="4" t="s">
        <v>18</v>
      </c>
      <c r="L28" s="4" t="s">
        <v>19</v>
      </c>
      <c r="M28" s="4" t="s">
        <v>20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4">
        <v>1</v>
      </c>
      <c r="B29" s="26">
        <v>2</v>
      </c>
      <c r="C29" s="26"/>
      <c r="D29" s="26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69" customHeight="1" x14ac:dyDescent="0.25">
      <c r="A30" s="4"/>
      <c r="B30" s="28" t="s">
        <v>63</v>
      </c>
      <c r="C30" s="29"/>
      <c r="D30" s="30"/>
      <c r="E30" s="18">
        <v>8826712.7100000009</v>
      </c>
      <c r="F30" s="18">
        <v>3058657</v>
      </c>
      <c r="G30" s="18">
        <f>E30+F30</f>
        <v>11885369.710000001</v>
      </c>
      <c r="H30" s="19">
        <v>8482755.1899999995</v>
      </c>
      <c r="I30" s="19">
        <v>2929386</v>
      </c>
      <c r="J30" s="18">
        <f>H30+I30</f>
        <v>11412141.189999999</v>
      </c>
      <c r="K30" s="4">
        <f>H30-E30</f>
        <v>-343957.52000000142</v>
      </c>
      <c r="L30" s="18">
        <f>I30-F30</f>
        <v>-129271</v>
      </c>
      <c r="M30" s="4">
        <f>K30+L30</f>
        <v>-473228.52000000142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 x14ac:dyDescent="0.25">
      <c r="A31" s="4"/>
      <c r="B31" s="26" t="s">
        <v>20</v>
      </c>
      <c r="C31" s="26"/>
      <c r="D31" s="26"/>
      <c r="E31" s="4">
        <f>SUM(E30)</f>
        <v>8826712.7100000009</v>
      </c>
      <c r="F31" s="18">
        <v>3058657</v>
      </c>
      <c r="G31" s="18">
        <f>E31+F31</f>
        <v>11885369.710000001</v>
      </c>
      <c r="H31" s="4">
        <f t="shared" ref="H31:M31" si="0">SUM(H30)</f>
        <v>8482755.1899999995</v>
      </c>
      <c r="I31" s="19">
        <v>2929386</v>
      </c>
      <c r="J31" s="18">
        <f>H31+I31</f>
        <v>11412141.189999999</v>
      </c>
      <c r="K31" s="4">
        <f t="shared" si="0"/>
        <v>-343957.52000000142</v>
      </c>
      <c r="L31" s="18">
        <f>I31-F31</f>
        <v>-129271</v>
      </c>
      <c r="M31" s="4">
        <f t="shared" si="0"/>
        <v>-473228.52000000142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32.25" customHeight="1" x14ac:dyDescent="0.25">
      <c r="A32" s="43" t="s">
        <v>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31.5" customHeight="1" x14ac:dyDescent="0.25">
      <c r="A33" s="40" t="s">
        <v>64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33" customHeight="1" x14ac:dyDescent="0.25">
      <c r="A34" s="25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K35" s="3" t="s">
        <v>25</v>
      </c>
    </row>
    <row r="36" spans="1:13" x14ac:dyDescent="0.25">
      <c r="A36" s="1"/>
    </row>
    <row r="37" spans="1:13" ht="31.5" customHeight="1" x14ac:dyDescent="0.25">
      <c r="A37" s="26" t="s">
        <v>4</v>
      </c>
      <c r="B37" s="26" t="s">
        <v>35</v>
      </c>
      <c r="C37" s="26"/>
      <c r="D37" s="26"/>
      <c r="E37" s="26" t="s">
        <v>16</v>
      </c>
      <c r="F37" s="26"/>
      <c r="G37" s="26"/>
      <c r="H37" s="26" t="s">
        <v>32</v>
      </c>
      <c r="I37" s="26"/>
      <c r="J37" s="26"/>
      <c r="K37" s="26" t="s">
        <v>17</v>
      </c>
      <c r="L37" s="26"/>
      <c r="M37" s="26"/>
    </row>
    <row r="38" spans="1:13" ht="33.75" customHeight="1" x14ac:dyDescent="0.25">
      <c r="A38" s="26"/>
      <c r="B38" s="26"/>
      <c r="C38" s="26"/>
      <c r="D38" s="26"/>
      <c r="E38" s="4" t="s">
        <v>18</v>
      </c>
      <c r="F38" s="4" t="s">
        <v>19</v>
      </c>
      <c r="G38" s="4" t="s">
        <v>20</v>
      </c>
      <c r="H38" s="4" t="s">
        <v>18</v>
      </c>
      <c r="I38" s="4" t="s">
        <v>19</v>
      </c>
      <c r="J38" s="4" t="s">
        <v>20</v>
      </c>
      <c r="K38" s="4" t="s">
        <v>18</v>
      </c>
      <c r="L38" s="4" t="s">
        <v>19</v>
      </c>
      <c r="M38" s="4" t="s">
        <v>20</v>
      </c>
    </row>
    <row r="39" spans="1:13" x14ac:dyDescent="0.25">
      <c r="A39" s="4">
        <v>1</v>
      </c>
      <c r="B39" s="26">
        <v>2</v>
      </c>
      <c r="C39" s="26"/>
      <c r="D39" s="26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19.5" customHeight="1" x14ac:dyDescent="0.25">
      <c r="A40" s="4"/>
      <c r="B40" s="26" t="s">
        <v>62</v>
      </c>
      <c r="C40" s="26"/>
      <c r="D40" s="26"/>
      <c r="E40" s="4" t="s">
        <v>62</v>
      </c>
      <c r="F40" s="4" t="s">
        <v>62</v>
      </c>
      <c r="G40" s="4" t="s">
        <v>62</v>
      </c>
      <c r="H40" s="4" t="s">
        <v>62</v>
      </c>
      <c r="I40" s="4" t="s">
        <v>62</v>
      </c>
      <c r="J40" s="4" t="s">
        <v>62</v>
      </c>
      <c r="K40" s="4" t="s">
        <v>62</v>
      </c>
      <c r="L40" s="4" t="s">
        <v>62</v>
      </c>
      <c r="M40" s="4" t="s">
        <v>62</v>
      </c>
    </row>
    <row r="41" spans="1:13" x14ac:dyDescent="0.25">
      <c r="A41" s="1"/>
    </row>
    <row r="42" spans="1:13" x14ac:dyDescent="0.25">
      <c r="A42" s="6" t="s">
        <v>36</v>
      </c>
    </row>
    <row r="43" spans="1:13" x14ac:dyDescent="0.25">
      <c r="A43" s="1"/>
    </row>
    <row r="44" spans="1:13" ht="53.25" customHeight="1" x14ac:dyDescent="0.25">
      <c r="A44" s="26" t="s">
        <v>4</v>
      </c>
      <c r="B44" s="26" t="s">
        <v>21</v>
      </c>
      <c r="C44" s="26" t="s">
        <v>6</v>
      </c>
      <c r="D44" s="26" t="s">
        <v>7</v>
      </c>
      <c r="E44" s="26" t="s">
        <v>16</v>
      </c>
      <c r="F44" s="26"/>
      <c r="G44" s="26"/>
      <c r="H44" s="26" t="s">
        <v>37</v>
      </c>
      <c r="I44" s="26"/>
      <c r="J44" s="26"/>
      <c r="K44" s="26" t="s">
        <v>17</v>
      </c>
      <c r="L44" s="26"/>
      <c r="M44" s="26"/>
    </row>
    <row r="45" spans="1:13" ht="30.75" customHeight="1" x14ac:dyDescent="0.25">
      <c r="A45" s="26"/>
      <c r="B45" s="26"/>
      <c r="C45" s="26"/>
      <c r="D45" s="26"/>
      <c r="E45" s="4" t="s">
        <v>18</v>
      </c>
      <c r="F45" s="4" t="s">
        <v>19</v>
      </c>
      <c r="G45" s="4" t="s">
        <v>20</v>
      </c>
      <c r="H45" s="4" t="s">
        <v>18</v>
      </c>
      <c r="I45" s="4" t="s">
        <v>19</v>
      </c>
      <c r="J45" s="4" t="s">
        <v>20</v>
      </c>
      <c r="K45" s="4" t="s">
        <v>18</v>
      </c>
      <c r="L45" s="4" t="s">
        <v>19</v>
      </c>
      <c r="M45" s="4" t="s">
        <v>20</v>
      </c>
    </row>
    <row r="46" spans="1:13" x14ac:dyDescent="0.2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x14ac:dyDescent="0.2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25.5" x14ac:dyDescent="0.25">
      <c r="A48" s="4"/>
      <c r="B48" s="17" t="s">
        <v>65</v>
      </c>
      <c r="C48" s="11" t="s">
        <v>69</v>
      </c>
      <c r="D48" s="17" t="s">
        <v>70</v>
      </c>
      <c r="E48" s="4">
        <v>110</v>
      </c>
      <c r="F48" s="4">
        <v>0</v>
      </c>
      <c r="G48" s="4">
        <f>SUM(E48:F48)</f>
        <v>110</v>
      </c>
      <c r="H48" s="4">
        <v>110</v>
      </c>
      <c r="I48" s="4">
        <v>0</v>
      </c>
      <c r="J48" s="4">
        <f>SUM(H48:I48)</f>
        <v>110</v>
      </c>
      <c r="K48" s="4">
        <v>0</v>
      </c>
      <c r="L48" s="22">
        <v>0</v>
      </c>
      <c r="M48" s="22">
        <v>0</v>
      </c>
    </row>
    <row r="49" spans="1:13" x14ac:dyDescent="0.25">
      <c r="A49" s="4"/>
      <c r="B49" s="17" t="s">
        <v>66</v>
      </c>
      <c r="C49" s="11" t="s">
        <v>69</v>
      </c>
      <c r="D49" s="34" t="s">
        <v>71</v>
      </c>
      <c r="E49" s="4">
        <v>1</v>
      </c>
      <c r="F49" s="4">
        <v>0</v>
      </c>
      <c r="G49" s="4">
        <f>SUM(E49:F49)</f>
        <v>1</v>
      </c>
      <c r="H49" s="4">
        <v>1</v>
      </c>
      <c r="I49" s="4">
        <v>0</v>
      </c>
      <c r="J49" s="4">
        <f>SUM(H49:I49)</f>
        <v>1</v>
      </c>
      <c r="K49" s="4">
        <v>0</v>
      </c>
      <c r="L49" s="22">
        <v>0</v>
      </c>
      <c r="M49" s="22">
        <v>0</v>
      </c>
    </row>
    <row r="50" spans="1:13" ht="20.25" customHeight="1" x14ac:dyDescent="0.25">
      <c r="A50" s="4"/>
      <c r="B50" s="17" t="s">
        <v>67</v>
      </c>
      <c r="C50" s="11" t="s">
        <v>69</v>
      </c>
      <c r="D50" s="35"/>
      <c r="E50" s="4">
        <v>217.25</v>
      </c>
      <c r="F50" s="4">
        <v>6.5</v>
      </c>
      <c r="G50" s="4">
        <f>SUM(E50:F50)</f>
        <v>223.75</v>
      </c>
      <c r="H50" s="4">
        <v>231.75</v>
      </c>
      <c r="I50" s="4">
        <v>6.5</v>
      </c>
      <c r="J50" s="4">
        <f>SUM(H50:I50)</f>
        <v>238.25</v>
      </c>
      <c r="K50" s="4">
        <f>H50-E50</f>
        <v>14.5</v>
      </c>
      <c r="L50" s="22">
        <v>0</v>
      </c>
      <c r="M50" s="4">
        <f>J50-G50</f>
        <v>14.5</v>
      </c>
    </row>
    <row r="51" spans="1:13" ht="31.5" customHeight="1" x14ac:dyDescent="0.25">
      <c r="A51" s="4"/>
      <c r="B51" s="17" t="s">
        <v>68</v>
      </c>
      <c r="C51" s="11" t="s">
        <v>69</v>
      </c>
      <c r="D51" s="36"/>
      <c r="E51" s="4">
        <v>45</v>
      </c>
      <c r="F51" s="4">
        <v>3.5</v>
      </c>
      <c r="G51" s="4">
        <f>SUM(E51:F51)</f>
        <v>48.5</v>
      </c>
      <c r="H51" s="4">
        <v>49.5</v>
      </c>
      <c r="I51" s="4">
        <v>3.5</v>
      </c>
      <c r="J51" s="4">
        <f>SUM(H51:I51)</f>
        <v>53</v>
      </c>
      <c r="K51" s="4">
        <f>H51-E51</f>
        <v>4.5</v>
      </c>
      <c r="L51" s="22">
        <v>0</v>
      </c>
      <c r="M51" s="4">
        <f>J51-G51</f>
        <v>4.5</v>
      </c>
    </row>
    <row r="52" spans="1:13" x14ac:dyDescent="0.25">
      <c r="A52" s="26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27.75" customHeight="1" x14ac:dyDescent="0.25">
      <c r="A53" s="31" t="s">
        <v>88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</row>
    <row r="54" spans="1:13" x14ac:dyDescent="0.25">
      <c r="A54" s="4">
        <v>2</v>
      </c>
      <c r="B54" s="4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8.25" customHeight="1" x14ac:dyDescent="0.25">
      <c r="A55" s="4"/>
      <c r="B55" s="17" t="s">
        <v>72</v>
      </c>
      <c r="C55" s="11" t="s">
        <v>69</v>
      </c>
      <c r="D55" s="11" t="s">
        <v>73</v>
      </c>
      <c r="E55" s="4">
        <v>40067</v>
      </c>
      <c r="F55" s="22">
        <v>0</v>
      </c>
      <c r="G55" s="4">
        <f>SUM(E55:F55)</f>
        <v>40067</v>
      </c>
      <c r="H55" s="20">
        <v>18318</v>
      </c>
      <c r="I55" s="22">
        <v>0</v>
      </c>
      <c r="J55" s="4">
        <f>SUM(H55:I55)</f>
        <v>18318</v>
      </c>
      <c r="K55" s="4">
        <f>H55-E55</f>
        <v>-21749</v>
      </c>
      <c r="L55" s="22">
        <v>0</v>
      </c>
      <c r="M55" s="4">
        <f>SUM(K55:L55)</f>
        <v>-21749</v>
      </c>
    </row>
    <row r="56" spans="1:13" ht="38.25" x14ac:dyDescent="0.25">
      <c r="A56" s="4"/>
      <c r="B56" s="17" t="s">
        <v>74</v>
      </c>
      <c r="C56" s="11" t="s">
        <v>75</v>
      </c>
      <c r="D56" s="11" t="s">
        <v>73</v>
      </c>
      <c r="E56" s="4">
        <v>98500</v>
      </c>
      <c r="F56" s="22">
        <v>0</v>
      </c>
      <c r="G56" s="4">
        <f>SUM(E56:F56)</f>
        <v>98500</v>
      </c>
      <c r="H56" s="20">
        <v>60536</v>
      </c>
      <c r="I56" s="22">
        <v>0</v>
      </c>
      <c r="J56" s="4">
        <f>SUM(H56:I56)</f>
        <v>60536</v>
      </c>
      <c r="K56" s="4">
        <f>H56-E56</f>
        <v>-37964</v>
      </c>
      <c r="L56" s="22">
        <v>0</v>
      </c>
      <c r="M56" s="4">
        <f>SUM(K56:L56)</f>
        <v>-37964</v>
      </c>
    </row>
    <row r="57" spans="1:13" ht="25.5" x14ac:dyDescent="0.25">
      <c r="A57" s="4"/>
      <c r="B57" s="17" t="s">
        <v>76</v>
      </c>
      <c r="C57" s="11" t="s">
        <v>75</v>
      </c>
      <c r="D57" s="11" t="s">
        <v>73</v>
      </c>
      <c r="E57" s="4">
        <v>3860</v>
      </c>
      <c r="F57" s="22">
        <v>0</v>
      </c>
      <c r="G57" s="4">
        <f>SUM(E57:F57)</f>
        <v>3860</v>
      </c>
      <c r="H57" s="20">
        <v>2334</v>
      </c>
      <c r="I57" s="22">
        <v>0</v>
      </c>
      <c r="J57" s="4">
        <f>SUM(H57:I57)</f>
        <v>2334</v>
      </c>
      <c r="K57" s="4">
        <f>H57-E57</f>
        <v>-1526</v>
      </c>
      <c r="L57" s="22">
        <v>0</v>
      </c>
      <c r="M57" s="4">
        <f>SUM(K57:L57)</f>
        <v>-1526</v>
      </c>
    </row>
    <row r="58" spans="1:13" x14ac:dyDescent="0.25">
      <c r="A58" s="26" t="s">
        <v>38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54.75" customHeight="1" x14ac:dyDescent="0.25">
      <c r="A59" s="28" t="s">
        <v>77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</row>
    <row r="60" spans="1:13" ht="18.75" customHeight="1" x14ac:dyDescent="0.25">
      <c r="A60" s="4">
        <v>3</v>
      </c>
      <c r="B60" s="4" t="s">
        <v>10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37.5" customHeight="1" x14ac:dyDescent="0.25">
      <c r="A61" s="4"/>
      <c r="B61" s="17" t="s">
        <v>78</v>
      </c>
      <c r="C61" s="11" t="s">
        <v>79</v>
      </c>
      <c r="D61" s="11" t="s">
        <v>46</v>
      </c>
      <c r="E61" s="4">
        <v>340</v>
      </c>
      <c r="F61" s="21">
        <v>0</v>
      </c>
      <c r="G61" s="4">
        <f>SUM(E61:F61)</f>
        <v>340</v>
      </c>
      <c r="H61" s="4">
        <v>340</v>
      </c>
      <c r="I61" s="21">
        <v>0</v>
      </c>
      <c r="J61" s="4">
        <f>SUM(H61:I61)</f>
        <v>340</v>
      </c>
      <c r="K61" s="4">
        <f>H61-E61</f>
        <v>0</v>
      </c>
      <c r="L61" s="21">
        <v>0</v>
      </c>
      <c r="M61" s="4">
        <f>SUM(K61:L61)</f>
        <v>0</v>
      </c>
    </row>
    <row r="62" spans="1:13" ht="40.5" customHeight="1" x14ac:dyDescent="0.25">
      <c r="A62" s="4"/>
      <c r="B62" s="17" t="s">
        <v>80</v>
      </c>
      <c r="C62" s="11" t="s">
        <v>79</v>
      </c>
      <c r="D62" s="11" t="s">
        <v>46</v>
      </c>
      <c r="E62" s="4">
        <v>10</v>
      </c>
      <c r="F62" s="21">
        <v>0</v>
      </c>
      <c r="G62" s="4">
        <f>SUM(E62:F62)</f>
        <v>10</v>
      </c>
      <c r="H62" s="20">
        <v>8</v>
      </c>
      <c r="I62" s="21">
        <v>0</v>
      </c>
      <c r="J62" s="4">
        <f>SUM(H62:I62)</f>
        <v>8</v>
      </c>
      <c r="K62" s="4">
        <f>H62-E62</f>
        <v>-2</v>
      </c>
      <c r="L62" s="21">
        <v>0</v>
      </c>
      <c r="M62" s="4">
        <f>SUM(K62:L62)</f>
        <v>-2</v>
      </c>
    </row>
    <row r="63" spans="1:13" ht="19.5" customHeight="1" x14ac:dyDescent="0.25">
      <c r="A63" s="26" t="s">
        <v>38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48.75" customHeight="1" x14ac:dyDescent="0.25">
      <c r="A64" s="28" t="s">
        <v>86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1:13" x14ac:dyDescent="0.25">
      <c r="A65" s="4">
        <v>4</v>
      </c>
      <c r="B65" s="4" t="s">
        <v>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25.5" x14ac:dyDescent="0.25">
      <c r="A66" s="4"/>
      <c r="B66" s="17" t="s">
        <v>81</v>
      </c>
      <c r="C66" s="11" t="s">
        <v>82</v>
      </c>
      <c r="D66" s="11" t="s">
        <v>46</v>
      </c>
      <c r="E66" s="4">
        <v>0.1</v>
      </c>
      <c r="F66" s="21">
        <v>0</v>
      </c>
      <c r="G66" s="4">
        <f>SUM(E66:F66)</f>
        <v>0.1</v>
      </c>
      <c r="H66" s="4">
        <v>0.1</v>
      </c>
      <c r="I66" s="21">
        <v>0</v>
      </c>
      <c r="J66" s="4">
        <f>SUM(H66:I66)</f>
        <v>0.1</v>
      </c>
      <c r="K66" s="21">
        <v>0</v>
      </c>
      <c r="L66" s="21">
        <v>0</v>
      </c>
      <c r="M66" s="21">
        <v>0</v>
      </c>
    </row>
    <row r="67" spans="1:13" ht="38.25" x14ac:dyDescent="0.25">
      <c r="A67" s="4"/>
      <c r="B67" s="17" t="s">
        <v>83</v>
      </c>
      <c r="C67" s="11" t="s">
        <v>82</v>
      </c>
      <c r="D67" s="11" t="s">
        <v>46</v>
      </c>
      <c r="E67" s="4">
        <v>0.1</v>
      </c>
      <c r="F67" s="21">
        <v>0</v>
      </c>
      <c r="G67" s="4">
        <f>SUM(E67:F67)</f>
        <v>0.1</v>
      </c>
      <c r="H67" s="4">
        <v>0.1</v>
      </c>
      <c r="I67" s="21">
        <v>0</v>
      </c>
      <c r="J67" s="4">
        <f>SUM(H67:I67)</f>
        <v>0.1</v>
      </c>
      <c r="K67" s="21">
        <v>0</v>
      </c>
      <c r="L67" s="21">
        <v>0</v>
      </c>
      <c r="M67" s="21">
        <v>0</v>
      </c>
    </row>
    <row r="68" spans="1:13" ht="38.25" x14ac:dyDescent="0.25">
      <c r="A68" s="4"/>
      <c r="B68" s="17" t="s">
        <v>84</v>
      </c>
      <c r="C68" s="11" t="s">
        <v>82</v>
      </c>
      <c r="D68" s="11" t="s">
        <v>46</v>
      </c>
      <c r="E68" s="4">
        <v>0.1</v>
      </c>
      <c r="F68" s="21">
        <v>0</v>
      </c>
      <c r="G68" s="4">
        <f>SUM(E68:F68)</f>
        <v>0.1</v>
      </c>
      <c r="H68" s="4">
        <v>0.1</v>
      </c>
      <c r="I68" s="21">
        <v>0</v>
      </c>
      <c r="J68" s="4">
        <f>SUM(H68:I68)</f>
        <v>0.1</v>
      </c>
      <c r="K68" s="21">
        <v>0</v>
      </c>
      <c r="L68" s="21">
        <v>0</v>
      </c>
      <c r="M68" s="21">
        <v>0</v>
      </c>
    </row>
    <row r="69" spans="1:13" ht="51" x14ac:dyDescent="0.25">
      <c r="A69" s="4"/>
      <c r="B69" s="17" t="s">
        <v>85</v>
      </c>
      <c r="C69" s="11" t="s">
        <v>82</v>
      </c>
      <c r="D69" s="11" t="s">
        <v>46</v>
      </c>
      <c r="E69" s="4">
        <v>0.1</v>
      </c>
      <c r="F69" s="21">
        <v>0</v>
      </c>
      <c r="G69" s="4">
        <f>SUM(E69:F69)</f>
        <v>0.1</v>
      </c>
      <c r="H69" s="4">
        <v>0.1</v>
      </c>
      <c r="I69" s="21">
        <v>0</v>
      </c>
      <c r="J69" s="4">
        <f>SUM(H69:I69)</f>
        <v>0.1</v>
      </c>
      <c r="K69" s="21">
        <v>0</v>
      </c>
      <c r="L69" s="21">
        <v>0</v>
      </c>
      <c r="M69" s="21">
        <v>0</v>
      </c>
    </row>
    <row r="70" spans="1:13" x14ac:dyDescent="0.25">
      <c r="A70" s="26" t="s">
        <v>38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x14ac:dyDescent="0.25">
      <c r="A71" s="26" t="s">
        <v>22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51" customHeight="1" x14ac:dyDescent="0.25">
      <c r="A72" s="28" t="s">
        <v>93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/>
    </row>
    <row r="73" spans="1:13" ht="19.5" customHeight="1" x14ac:dyDescent="0.25">
      <c r="A73" s="6" t="s">
        <v>39</v>
      </c>
      <c r="B73" s="6"/>
      <c r="C73" s="6"/>
      <c r="D73" s="6"/>
    </row>
    <row r="74" spans="1:13" ht="36.75" customHeight="1" x14ac:dyDescent="0.25">
      <c r="A74" s="25" t="s">
        <v>87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9.5" customHeight="1" x14ac:dyDescent="0.25">
      <c r="A75" s="8" t="s">
        <v>40</v>
      </c>
      <c r="B75" s="8"/>
      <c r="C75" s="8"/>
      <c r="D75" s="8"/>
    </row>
    <row r="76" spans="1:13" x14ac:dyDescent="0.25">
      <c r="A76" s="25" t="s">
        <v>89</v>
      </c>
      <c r="B76" s="25"/>
      <c r="C76" s="25"/>
      <c r="D76" s="25"/>
      <c r="E76" s="25"/>
    </row>
    <row r="77" spans="1:13" x14ac:dyDescent="0.25">
      <c r="A77" s="25"/>
      <c r="B77" s="25"/>
      <c r="C77" s="25"/>
      <c r="D77" s="25"/>
      <c r="E77" s="25"/>
      <c r="G77" s="23"/>
      <c r="H77" s="23"/>
      <c r="J77" s="37" t="s">
        <v>90</v>
      </c>
      <c r="K77" s="38"/>
      <c r="L77" s="38"/>
      <c r="M77" s="38"/>
    </row>
    <row r="78" spans="1:13" ht="15.75" customHeight="1" x14ac:dyDescent="0.25">
      <c r="A78" s="12"/>
      <c r="B78" s="12"/>
      <c r="C78" s="12"/>
      <c r="D78" s="12"/>
      <c r="E78" s="12"/>
      <c r="G78" s="24" t="s">
        <v>12</v>
      </c>
      <c r="H78" s="24"/>
      <c r="J78" s="27" t="s">
        <v>26</v>
      </c>
      <c r="K78" s="27"/>
      <c r="L78" s="27"/>
      <c r="M78" s="27"/>
    </row>
    <row r="79" spans="1:13" ht="25.5" customHeight="1" x14ac:dyDescent="0.25">
      <c r="A79" s="25" t="s">
        <v>91</v>
      </c>
      <c r="B79" s="25"/>
      <c r="C79" s="25"/>
      <c r="D79" s="25"/>
      <c r="E79" s="25"/>
      <c r="G79" s="23"/>
      <c r="H79" s="23"/>
      <c r="J79" s="37" t="s">
        <v>92</v>
      </c>
      <c r="K79" s="38"/>
      <c r="L79" s="38"/>
      <c r="M79" s="38"/>
    </row>
    <row r="80" spans="1:13" ht="15.75" customHeight="1" x14ac:dyDescent="0.25">
      <c r="A80" s="25"/>
      <c r="B80" s="25"/>
      <c r="C80" s="25"/>
      <c r="D80" s="25"/>
      <c r="E80" s="25"/>
      <c r="G80" s="24" t="s">
        <v>12</v>
      </c>
      <c r="H80" s="24"/>
      <c r="J80" s="27" t="s">
        <v>89</v>
      </c>
      <c r="K80" s="27"/>
      <c r="L80" s="27"/>
      <c r="M80" s="27"/>
    </row>
  </sheetData>
  <mergeCells count="76">
    <mergeCell ref="L11:M11"/>
    <mergeCell ref="G10:K10"/>
    <mergeCell ref="B21:M21"/>
    <mergeCell ref="B22:M22"/>
    <mergeCell ref="A12:M12"/>
    <mergeCell ref="E11:F11"/>
    <mergeCell ref="E10:F10"/>
    <mergeCell ref="A10:A11"/>
    <mergeCell ref="L10:M10"/>
    <mergeCell ref="G11:K11"/>
    <mergeCell ref="B14:M14"/>
    <mergeCell ref="B15:M15"/>
    <mergeCell ref="J1:M3"/>
    <mergeCell ref="A4:M4"/>
    <mergeCell ref="L7:M7"/>
    <mergeCell ref="L9:M9"/>
    <mergeCell ref="E7:J7"/>
    <mergeCell ref="E9:J9"/>
    <mergeCell ref="A5:M5"/>
    <mergeCell ref="A6:A7"/>
    <mergeCell ref="A8:A9"/>
    <mergeCell ref="L6:M6"/>
    <mergeCell ref="E6:J6"/>
    <mergeCell ref="L8:M8"/>
    <mergeCell ref="E8:K8"/>
    <mergeCell ref="K27:M27"/>
    <mergeCell ref="A18:M18"/>
    <mergeCell ref="B23:M23"/>
    <mergeCell ref="B27:D28"/>
    <mergeCell ref="A27:A28"/>
    <mergeCell ref="B31:D31"/>
    <mergeCell ref="U27:W27"/>
    <mergeCell ref="X27:Z27"/>
    <mergeCell ref="R27:T27"/>
    <mergeCell ref="A37:A38"/>
    <mergeCell ref="E37:G37"/>
    <mergeCell ref="H37:J37"/>
    <mergeCell ref="B29:D29"/>
    <mergeCell ref="B30:D30"/>
    <mergeCell ref="A33:M33"/>
    <mergeCell ref="A32:M32"/>
    <mergeCell ref="A34:M34"/>
    <mergeCell ref="B37:D38"/>
    <mergeCell ref="K37:M37"/>
    <mergeCell ref="E27:G27"/>
    <mergeCell ref="H27:J27"/>
    <mergeCell ref="J79:M79"/>
    <mergeCell ref="J80:M80"/>
    <mergeCell ref="B39:D39"/>
    <mergeCell ref="B40:D40"/>
    <mergeCell ref="A76:E77"/>
    <mergeCell ref="A44:A45"/>
    <mergeCell ref="B44:B45"/>
    <mergeCell ref="C44:C45"/>
    <mergeCell ref="E44:G44"/>
    <mergeCell ref="A71:M71"/>
    <mergeCell ref="A52:M52"/>
    <mergeCell ref="A58:M58"/>
    <mergeCell ref="J77:M77"/>
    <mergeCell ref="G77:H77"/>
    <mergeCell ref="G79:H79"/>
    <mergeCell ref="G78:H78"/>
    <mergeCell ref="A79:E80"/>
    <mergeCell ref="D44:D45"/>
    <mergeCell ref="K44:M44"/>
    <mergeCell ref="G80:H80"/>
    <mergeCell ref="J78:M78"/>
    <mergeCell ref="A72:M72"/>
    <mergeCell ref="A74:M74"/>
    <mergeCell ref="H44:J44"/>
    <mergeCell ref="A53:M53"/>
    <mergeCell ref="A64:M64"/>
    <mergeCell ref="A70:M70"/>
    <mergeCell ref="A59:M59"/>
    <mergeCell ref="A63:M63"/>
    <mergeCell ref="D49:D51"/>
  </mergeCells>
  <phoneticPr fontId="0" type="noConversion"/>
  <pageMargins left="0.35433070866141736" right="0.15748031496062992" top="0.35433070866141736" bottom="0.31496062992125984" header="0.31496062992125984" footer="0.31496062992125984"/>
  <pageSetup paperSize="9" scale="78" orientation="landscape" r:id="rId1"/>
  <rowBreaks count="2" manualBreakCount="2">
    <brk id="31" max="12" man="1"/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RePack by Diakov</cp:lastModifiedBy>
  <cp:lastPrinted>2021-02-22T08:59:27Z</cp:lastPrinted>
  <dcterms:created xsi:type="dcterms:W3CDTF">2018-12-28T08:43:53Z</dcterms:created>
  <dcterms:modified xsi:type="dcterms:W3CDTF">2021-03-02T09:10:24Z</dcterms:modified>
</cp:coreProperties>
</file>